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NOR_01_14_008!$A$1:$D$27</definedName>
  </definedNames>
  <calcPr calcId="145621"/>
</workbook>
</file>

<file path=xl/calcChain.xml><?xml version="1.0" encoding="utf-8"?>
<calcChain xmlns="http://schemas.openxmlformats.org/spreadsheetml/2006/main">
  <c r="C27" i="6" l="1"/>
  <c r="D12" i="6"/>
  <c r="D17" i="6" s="1"/>
  <c r="D22" i="6" s="1"/>
  <c r="D26" i="6" s="1"/>
</calcChain>
</file>

<file path=xl/sharedStrings.xml><?xml version="1.0" encoding="utf-8"?>
<sst xmlns="http://schemas.openxmlformats.org/spreadsheetml/2006/main" count="69" uniqueCount="53">
  <si>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</si>
  <si>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</si>
  <si>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</si>
  <si>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</si>
  <si>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</si>
  <si>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</si>
  <si>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</si>
  <si>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</si>
  <si>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</si>
  <si>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</si>
  <si>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</si>
  <si>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</si>
  <si>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</si>
  <si>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</si>
  <si>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</si>
  <si>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</si>
  <si>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</si>
  <si>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</si>
  <si>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</si>
  <si>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</si>
  <si>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</si>
  <si>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</si>
  <si>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</si>
  <si>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</si>
  <si>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</si>
  <si>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</si>
  <si>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</si>
  <si>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</si>
  <si>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</si>
  <si>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</si>
  <si>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</si>
  <si>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</si>
  <si>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31 de Diciembre del 2020</t>
  </si>
  <si>
    <t>Deuda Pública Bruta Total Al 31 de Diciembre del 2019</t>
  </si>
  <si>
    <t xml:space="preserve">                                                                                                    </t>
  </si>
  <si>
    <t>(-) Amortizacion de Enero del 2020</t>
  </si>
  <si>
    <t>(-) Amortizacion de Febrero del 2020</t>
  </si>
  <si>
    <t>(-) Amortizacion de Marzo del 2020</t>
  </si>
  <si>
    <t>(+) Deuda Pública Adquirida en Abril del 2020</t>
  </si>
  <si>
    <t>(-) Amortizacion de Abril del 2020</t>
  </si>
  <si>
    <t>(+) Deuda Pública Adquirida en Mayo del 2020</t>
  </si>
  <si>
    <t>(-) Amortizacion de Mayo del 2020</t>
  </si>
  <si>
    <t>(-) Amortizacion de Junio del 2020</t>
  </si>
  <si>
    <t>(+) Deuda Pública Adquirida en Julio del 2020</t>
  </si>
  <si>
    <t>(-) Amortizacion de Julio del 2020</t>
  </si>
  <si>
    <t>(-) Amortizacion de Agosto del 2020</t>
  </si>
  <si>
    <t>(+) Deuda Pública Adquirida en Septiembre del 2020</t>
  </si>
  <si>
    <t>(-) Amortizacion de Septiembre del 2020</t>
  </si>
  <si>
    <t>(-) Amortizacion de Octubre del 2020</t>
  </si>
  <si>
    <t>(-) Amortizacion de Noviembre del 2020</t>
  </si>
  <si>
    <t>(+) Deuda Pública Adquirida en Diciembre del 2020</t>
  </si>
  <si>
    <t>(-) Amortizacion de Diciembre del 2020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</si>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</sst>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4" fontId="0" fillId="0" borderId="0" xfId="0" applyNumberFormat="1"/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showGridLines="0" tabSelected="1" workbookViewId="0">
      <selection activeCell="F9" sqref="F9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29.7109375" customWidth="1"/>
    <col min="7" max="7" width="17.42578125" bestFit="1" customWidth="1"/>
    <col min="8" max="8" width="14.7109375" customWidth="1"/>
  </cols>
  <sheetData>
    <row r="1" spans="1:8" ht="3.95" customHeight="1" x14ac:dyDescent="0.2">
      <c r="A1" s="6"/>
      <c r="B1" s="6"/>
      <c r="C1" s="6"/>
      <c r="D1" s="6"/>
    </row>
    <row r="2" spans="1:8" ht="26.25" x14ac:dyDescent="0.2">
      <c r="A2" s="6"/>
      <c r="B2" s="12" t="s">
        <v>0</v>
      </c>
      <c r="C2" s="12"/>
      <c r="D2" s="12"/>
    </row>
    <row r="3" spans="1:8" ht="18.75" x14ac:dyDescent="0.2">
      <c r="A3" s="6"/>
      <c r="B3" s="13" t="s">
        <v>29</v>
      </c>
      <c r="C3" s="13"/>
      <c r="D3" s="13"/>
    </row>
    <row r="4" spans="1:8" ht="15.75" x14ac:dyDescent="0.2">
      <c r="A4" s="6"/>
      <c r="B4" s="14" t="s">
        <v>32</v>
      </c>
      <c r="C4" s="14"/>
      <c r="D4" s="14"/>
    </row>
    <row r="5" spans="1:8" ht="15.75" x14ac:dyDescent="0.2">
      <c r="A5" s="6"/>
      <c r="B5" s="14"/>
      <c r="C5" s="14"/>
      <c r="D5" s="14"/>
    </row>
    <row r="6" spans="1:8" ht="13.5" thickBot="1" x14ac:dyDescent="0.25">
      <c r="A6" s="7"/>
      <c r="B6" s="7"/>
      <c r="C6" s="7"/>
      <c r="D6" s="7"/>
    </row>
    <row r="8" spans="1:8" ht="15" x14ac:dyDescent="0.2">
      <c r="A8" s="10"/>
      <c r="B8" s="10"/>
      <c r="C8" s="11" t="s">
        <v>30</v>
      </c>
      <c r="D8" s="11" t="s">
        <v>31</v>
      </c>
    </row>
    <row r="9" spans="1:8" ht="15" x14ac:dyDescent="0.2">
      <c r="B9" s="8" t="s">
        <v>33</v>
      </c>
      <c r="C9" s="9">
        <v>223277530.99000001</v>
      </c>
      <c r="D9" s="9" t="s">
        <v>34</v>
      </c>
      <c r="G9" s="18"/>
    </row>
    <row r="10" spans="1:8" ht="15" x14ac:dyDescent="0.2">
      <c r="B10" s="8" t="s">
        <v>35</v>
      </c>
      <c r="C10" s="9">
        <v>4386311.72</v>
      </c>
      <c r="D10" s="9" t="s">
        <v>34</v>
      </c>
      <c r="G10" s="18"/>
    </row>
    <row r="11" spans="1:8" ht="15" x14ac:dyDescent="0.2">
      <c r="B11" s="8" t="s">
        <v>36</v>
      </c>
      <c r="C11" s="9">
        <v>1723828.98</v>
      </c>
      <c r="D11" s="9" t="s">
        <v>34</v>
      </c>
      <c r="G11" s="18"/>
    </row>
    <row r="12" spans="1:8" ht="15" x14ac:dyDescent="0.2">
      <c r="B12" s="8" t="s">
        <v>37</v>
      </c>
      <c r="C12" s="9">
        <v>7048794.46</v>
      </c>
      <c r="D12" s="9">
        <f>C9-C10-C11-C12</f>
        <v>210118595.83000001</v>
      </c>
      <c r="G12" s="18"/>
      <c r="H12" s="18"/>
    </row>
    <row r="13" spans="1:8" ht="15" x14ac:dyDescent="0.2">
      <c r="B13" s="8" t="s">
        <v>38</v>
      </c>
      <c r="C13" s="9">
        <v>239188305.53</v>
      </c>
      <c r="D13" s="9" t="s">
        <v>34</v>
      </c>
      <c r="G13" s="18"/>
    </row>
    <row r="14" spans="1:8" ht="15" x14ac:dyDescent="0.2">
      <c r="B14" s="8" t="s">
        <v>39</v>
      </c>
      <c r="C14" s="9">
        <v>145081305.53</v>
      </c>
      <c r="D14" s="9" t="s">
        <v>34</v>
      </c>
      <c r="G14" s="18"/>
    </row>
    <row r="15" spans="1:8" ht="15" x14ac:dyDescent="0.2">
      <c r="B15" s="8" t="s">
        <v>40</v>
      </c>
      <c r="C15" s="9">
        <v>65037290.299999997</v>
      </c>
      <c r="D15" s="9" t="s">
        <v>34</v>
      </c>
      <c r="G15" s="18"/>
    </row>
    <row r="16" spans="1:8" ht="15" x14ac:dyDescent="0.2">
      <c r="B16" s="8" t="s">
        <v>41</v>
      </c>
      <c r="C16" s="9">
        <v>65354651.75</v>
      </c>
      <c r="D16" s="9" t="s">
        <v>34</v>
      </c>
      <c r="G16" s="18"/>
    </row>
    <row r="17" spans="1:8" ht="15" x14ac:dyDescent="0.2">
      <c r="B17" s="8" t="s">
        <v>42</v>
      </c>
      <c r="C17" s="9">
        <v>321328.46999999997</v>
      </c>
      <c r="D17" s="9">
        <f>D12+C13-C14+C15-C16-C17</f>
        <v>303586905.91000003</v>
      </c>
      <c r="G17" s="18"/>
      <c r="H17" s="18"/>
    </row>
    <row r="18" spans="1:8" ht="15" x14ac:dyDescent="0.2">
      <c r="B18" s="8" t="s">
        <v>43</v>
      </c>
      <c r="C18" s="9">
        <v>4900000</v>
      </c>
      <c r="D18" s="9" t="s">
        <v>34</v>
      </c>
      <c r="G18" s="18"/>
    </row>
    <row r="19" spans="1:8" ht="15" x14ac:dyDescent="0.2">
      <c r="B19" s="8" t="s">
        <v>44</v>
      </c>
      <c r="C19" s="9">
        <v>325345.08</v>
      </c>
      <c r="D19" s="9" t="s">
        <v>34</v>
      </c>
      <c r="G19" s="18"/>
    </row>
    <row r="20" spans="1:8" ht="15" x14ac:dyDescent="0.2">
      <c r="B20" s="8" t="s">
        <v>45</v>
      </c>
      <c r="C20" s="9">
        <v>329411.89</v>
      </c>
      <c r="D20" s="9" t="s">
        <v>34</v>
      </c>
      <c r="G20" s="18"/>
    </row>
    <row r="21" spans="1:8" ht="15" x14ac:dyDescent="0.2">
      <c r="B21" s="8" t="s">
        <v>46</v>
      </c>
      <c r="C21" s="9">
        <v>100000</v>
      </c>
      <c r="D21" s="9" t="s">
        <v>34</v>
      </c>
      <c r="G21" s="18"/>
    </row>
    <row r="22" spans="1:8" ht="15" x14ac:dyDescent="0.2">
      <c r="B22" s="8" t="s">
        <v>47</v>
      </c>
      <c r="C22" s="9">
        <v>333529.53999999998</v>
      </c>
      <c r="D22" s="9">
        <f>D17+C18-C19-C20+C21-C22</f>
        <v>307598619.40000004</v>
      </c>
      <c r="G22" s="18"/>
      <c r="H22" s="18"/>
    </row>
    <row r="23" spans="1:8" ht="15" x14ac:dyDescent="0.2">
      <c r="B23" s="8" t="s">
        <v>48</v>
      </c>
      <c r="C23" s="9">
        <v>337698.66</v>
      </c>
      <c r="D23" s="9" t="s">
        <v>34</v>
      </c>
      <c r="F23" s="8"/>
      <c r="G23" s="9"/>
    </row>
    <row r="24" spans="1:8" ht="15" x14ac:dyDescent="0.2">
      <c r="B24" s="8" t="s">
        <v>49</v>
      </c>
      <c r="C24" s="9">
        <v>341919.89</v>
      </c>
      <c r="D24" s="9" t="s">
        <v>34</v>
      </c>
      <c r="F24" s="8"/>
      <c r="G24" s="9"/>
    </row>
    <row r="25" spans="1:8" ht="15" x14ac:dyDescent="0.2">
      <c r="B25" s="8" t="s">
        <v>50</v>
      </c>
      <c r="C25" s="9">
        <v>99000000</v>
      </c>
      <c r="D25" s="9" t="s">
        <v>34</v>
      </c>
      <c r="F25" s="8"/>
      <c r="G25" s="9"/>
    </row>
    <row r="26" spans="1:8" ht="15" x14ac:dyDescent="0.2">
      <c r="B26" s="8" t="s">
        <v>51</v>
      </c>
      <c r="C26" s="9">
        <v>346193.89</v>
      </c>
      <c r="D26" s="9">
        <f>D22-C23-C24+C25-C26</f>
        <v>405572806.96000004</v>
      </c>
      <c r="F26" s="8"/>
      <c r="G26" s="9"/>
      <c r="H26" s="18"/>
    </row>
    <row r="27" spans="1:8" ht="15" x14ac:dyDescent="0.2">
      <c r="A27" s="15"/>
      <c r="B27" s="16" t="s">
        <v>52</v>
      </c>
      <c r="C27" s="17">
        <f>+C9-C10-C11-C12+C13-C14+C15-C16-C17+C18-C19-C20+C21-C22-C23-C24+C25-C26</f>
        <v>405572806.96000004</v>
      </c>
      <c r="D27" s="17"/>
    </row>
    <row r="28" spans="1:8" ht="15" x14ac:dyDescent="0.2">
      <c r="B28" s="8"/>
      <c r="C28" s="9"/>
      <c r="D28" s="9"/>
    </row>
    <row r="29" spans="1:8" ht="15" x14ac:dyDescent="0.2">
      <c r="B29" s="8"/>
      <c r="C29" s="9"/>
      <c r="D29" s="9"/>
    </row>
    <row r="30" spans="1:8" ht="15" x14ac:dyDescent="0.2">
      <c r="B30" s="8"/>
      <c r="C30" s="9"/>
      <c r="D30" s="9"/>
      <c r="G30" s="18"/>
    </row>
    <row r="31" spans="1:8" ht="15" x14ac:dyDescent="0.2">
      <c r="B31" s="8"/>
      <c r="C31" s="9"/>
      <c r="D31" s="9"/>
    </row>
    <row r="32" spans="1:8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2021-01-28T00:02:31Z</cp:lastPrinted>
  <dcterms:created xsi:type="dcterms:W3CDTF">2015-04-22T15:31:39Z</dcterms:created>
  <dcterms:modified xsi:type="dcterms:W3CDTF">2021-01-28T00:05:42Z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